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ΔΙΕΥΘΥΝΣΗ Δ.Ε. ΖΑΚΥΝΘΟΥ_Μοριοδό" sheetId="1" r:id="rId1"/>
  </sheets>
  <calcPr calcId="125725"/>
</workbook>
</file>

<file path=xl/calcChain.xml><?xml version="1.0" encoding="utf-8"?>
<calcChain xmlns="http://schemas.openxmlformats.org/spreadsheetml/2006/main">
  <c r="BF8" i="1"/>
  <c r="BB8"/>
  <c r="BA8" s="1"/>
  <c r="AZ8" s="1"/>
  <c r="AV8"/>
  <c r="AK8"/>
  <c r="AC8"/>
  <c r="T8"/>
  <c r="J8"/>
  <c r="BF15"/>
  <c r="BB15"/>
  <c r="AV15"/>
  <c r="AK15"/>
  <c r="AJ15" s="1"/>
  <c r="AC15"/>
  <c r="T15"/>
  <c r="J15"/>
  <c r="BF17"/>
  <c r="BB17"/>
  <c r="AV17"/>
  <c r="AK17"/>
  <c r="AC17"/>
  <c r="T17"/>
  <c r="J17"/>
  <c r="BF23"/>
  <c r="BB23"/>
  <c r="BA23" s="1"/>
  <c r="AZ23" s="1"/>
  <c r="AV23"/>
  <c r="AK23"/>
  <c r="AJ23" s="1"/>
  <c r="AC23"/>
  <c r="T23"/>
  <c r="J23"/>
  <c r="BF25"/>
  <c r="BB25"/>
  <c r="AV25"/>
  <c r="AK25"/>
  <c r="AC25"/>
  <c r="T25"/>
  <c r="J25"/>
  <c r="BF12"/>
  <c r="BB12"/>
  <c r="BA12" s="1"/>
  <c r="AZ12" s="1"/>
  <c r="AV12"/>
  <c r="AK12"/>
  <c r="AJ12" s="1"/>
  <c r="AC12"/>
  <c r="T12"/>
  <c r="J12"/>
  <c r="BF16"/>
  <c r="BB16"/>
  <c r="AV16"/>
  <c r="AK16"/>
  <c r="AC16"/>
  <c r="T16"/>
  <c r="J16"/>
  <c r="BF9"/>
  <c r="BB9"/>
  <c r="BA9" s="1"/>
  <c r="AZ9" s="1"/>
  <c r="AV9"/>
  <c r="AK9"/>
  <c r="AJ9" s="1"/>
  <c r="AC9"/>
  <c r="T9"/>
  <c r="J9"/>
  <c r="BF7"/>
  <c r="BB7"/>
  <c r="AV7"/>
  <c r="AK7"/>
  <c r="AC7"/>
  <c r="T7"/>
  <c r="J7"/>
  <c r="BF10"/>
  <c r="BB10"/>
  <c r="BA10" s="1"/>
  <c r="AZ10" s="1"/>
  <c r="AV10"/>
  <c r="AK10"/>
  <c r="AJ10" s="1"/>
  <c r="AC10"/>
  <c r="T10"/>
  <c r="J10"/>
  <c r="BF13"/>
  <c r="BB13"/>
  <c r="AV13"/>
  <c r="AK13"/>
  <c r="AC13"/>
  <c r="T13"/>
  <c r="J13"/>
  <c r="BF18"/>
  <c r="BB18"/>
  <c r="BA18" s="1"/>
  <c r="AZ18" s="1"/>
  <c r="AV18"/>
  <c r="AK18"/>
  <c r="AJ18" s="1"/>
  <c r="AC18"/>
  <c r="T18"/>
  <c r="J18"/>
  <c r="BF19"/>
  <c r="BB19"/>
  <c r="AV19"/>
  <c r="AK19"/>
  <c r="AC19"/>
  <c r="T19"/>
  <c r="J19"/>
  <c r="BF14"/>
  <c r="BB14"/>
  <c r="BA14" s="1"/>
  <c r="AZ14" s="1"/>
  <c r="AV14"/>
  <c r="AK14"/>
  <c r="AJ14" s="1"/>
  <c r="AC14"/>
  <c r="T14"/>
  <c r="J14"/>
  <c r="BF21"/>
  <c r="BB21"/>
  <c r="AV21"/>
  <c r="AK21"/>
  <c r="AC21"/>
  <c r="T21"/>
  <c r="J21"/>
  <c r="BF11"/>
  <c r="BB11"/>
  <c r="BA11" s="1"/>
  <c r="AZ11" s="1"/>
  <c r="AV11"/>
  <c r="AK11"/>
  <c r="AJ11" s="1"/>
  <c r="AC11"/>
  <c r="T11"/>
  <c r="J11"/>
  <c r="BF20"/>
  <c r="BB20"/>
  <c r="AV20"/>
  <c r="AK20"/>
  <c r="AC20"/>
  <c r="T20"/>
  <c r="J20"/>
  <c r="BF22"/>
  <c r="BB22"/>
  <c r="BA22" s="1"/>
  <c r="AZ22" s="1"/>
  <c r="AV22"/>
  <c r="AK22"/>
  <c r="AJ22" s="1"/>
  <c r="AC22"/>
  <c r="T22"/>
  <c r="J22"/>
  <c r="BF26"/>
  <c r="BB26"/>
  <c r="AV26"/>
  <c r="AK26"/>
  <c r="AC26"/>
  <c r="T26"/>
  <c r="J26"/>
  <c r="BF6"/>
  <c r="BB6"/>
  <c r="BA6" s="1"/>
  <c r="AZ6" s="1"/>
  <c r="AV6"/>
  <c r="AK6"/>
  <c r="AJ6" s="1"/>
  <c r="AC6"/>
  <c r="T6"/>
  <c r="J6"/>
  <c r="BF24"/>
  <c r="BA24" s="1"/>
  <c r="AZ24" s="1"/>
  <c r="BB24"/>
  <c r="AV24"/>
  <c r="AK24"/>
  <c r="AJ24"/>
  <c r="AC24"/>
  <c r="T24"/>
  <c r="I24" s="1"/>
  <c r="J24"/>
  <c r="BF5"/>
  <c r="BB5"/>
  <c r="BA5" s="1"/>
  <c r="AZ5" s="1"/>
  <c r="AV5"/>
  <c r="AK5"/>
  <c r="AC5"/>
  <c r="T5"/>
  <c r="J5"/>
  <c r="AJ5" l="1"/>
  <c r="I5" s="1"/>
  <c r="H5" s="1"/>
  <c r="AJ8"/>
  <c r="I20"/>
  <c r="AJ26"/>
  <c r="BA26"/>
  <c r="AZ26" s="1"/>
  <c r="AJ20"/>
  <c r="BA20"/>
  <c r="AZ20" s="1"/>
  <c r="AJ21"/>
  <c r="BA21"/>
  <c r="AZ21" s="1"/>
  <c r="AJ19"/>
  <c r="BA19"/>
  <c r="AZ19" s="1"/>
  <c r="AJ13"/>
  <c r="BA13"/>
  <c r="AZ13" s="1"/>
  <c r="AJ7"/>
  <c r="BA7"/>
  <c r="AZ7" s="1"/>
  <c r="AJ16"/>
  <c r="BA16"/>
  <c r="AZ16" s="1"/>
  <c r="AJ25"/>
  <c r="BA25"/>
  <c r="AZ25" s="1"/>
  <c r="AJ17"/>
  <c r="BA17"/>
  <c r="AZ17" s="1"/>
  <c r="I26"/>
  <c r="I21"/>
  <c r="H21" s="1"/>
  <c r="I19"/>
  <c r="I13"/>
  <c r="H13" s="1"/>
  <c r="I7"/>
  <c r="I16"/>
  <c r="H16" s="1"/>
  <c r="I25"/>
  <c r="I17"/>
  <c r="H17" s="1"/>
  <c r="BA15"/>
  <c r="AZ15" s="1"/>
  <c r="I6"/>
  <c r="H6" s="1"/>
  <c r="I22"/>
  <c r="H22" s="1"/>
  <c r="I11"/>
  <c r="H11" s="1"/>
  <c r="I14"/>
  <c r="H14" s="1"/>
  <c r="I18"/>
  <c r="H18" s="1"/>
  <c r="I10"/>
  <c r="H10" s="1"/>
  <c r="I9"/>
  <c r="H9" s="1"/>
  <c r="I12"/>
  <c r="H12" s="1"/>
  <c r="I23"/>
  <c r="H23" s="1"/>
  <c r="I15"/>
  <c r="H15" s="1"/>
  <c r="H24"/>
  <c r="I8"/>
  <c r="H8" s="1"/>
  <c r="H20" l="1"/>
  <c r="H25"/>
  <c r="H7"/>
  <c r="H19"/>
  <c r="H26"/>
</calcChain>
</file>

<file path=xl/sharedStrings.xml><?xml version="1.0" encoding="utf-8"?>
<sst xmlns="http://schemas.openxmlformats.org/spreadsheetml/2006/main" count="267" uniqueCount="214">
  <si>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</si>
  <si>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</si>
  <si>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</si>
  <si>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</si>
  <si>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</si>
  <si>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</si>
  <si>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</si>
  <si>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</si>
  <si>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</si>
  <si>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</si>
  <si>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</si>
  <si>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</si>
  <si>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</si>
  <si>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</si>
  <si>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</si>
  <si>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</si>
  <si>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</si>
  <si>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</si>
  <si>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</si>
  <si>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</si>
  <si>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</si>
  <si>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</si>
  <si>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</si>
  <si>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</si>
  <si>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</si>
  <si>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</si>
  <si>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</si>
  <si>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</si>
  <si>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</si>
  <si>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</si>
  <si>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</si>
  <si>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</si>
  <si>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</si>
  <si>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</si>
  <si>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</si>
  <si>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</si>
  <si>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</si>
  <si>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</si>
  <si>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</si>
  <si>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</si>
  <si>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</si>
  <si>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</si>
  <si>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</si>
  <si>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</si>
  <si>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</si>
  <si>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</si>
  <si>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</si>
  <si>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</si>
  <si>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</si>
  <si>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</si>
  <si>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</si>
  <si>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</si>
  <si>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</si>
  <si>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</si>
  <si>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</si>
  <si>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</si>
  <si>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</si>
  <si>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</si>
  <si>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</si>
  <si>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</si>
  <si>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</si>
  <si>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</si>
  <si>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</si>
  <si>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</si>
  <si>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</si>
  <si>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</si>
  <si>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</si>
  <si>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</si>
  <si>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</si>
  <si>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</si>
  <si>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</si>
  <si>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</si>
  <si>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</si>
  <si>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</si>
  <si>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</si>
  <si>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</si>
  <si>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</si>
  <si>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</si>
  <si>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</si>
  <si>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</si>
  <si>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</si>
  <si>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</si>
  <si>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</si>
  <si>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</si>
  <si>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</si>
  <si>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</si>
  <si>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</si>
  <si>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</si>
  <si>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</si>
  <si>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</si>
  <si>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</si>
  <si>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</si>
  <si>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</si>
  <si>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</si>
  <si>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</si>
  <si>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</si>
  <si>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</si>
  <si>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</si>
  <si>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</si>
  <si>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</si>
  <si>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</si>
  <si>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</si>
  <si>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</si>
  <si>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</si>
  <si>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</si>
  <si>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</si>
  <si>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</si>
  <si>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</si>
  <si>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</si>
  <si>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</si>
  <si>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</si>
  <si>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</si>
  <si>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</si>
  <si>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</si>
  <si>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</si>
  <si>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</si>
  <si>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</si>
  <si>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</si>
  <si>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</si>
  <si>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</si>
  <si>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</si>
  <si>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</si>
  <si>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</si>
  <si>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</si>
  <si>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</si>
  <si>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</si>
  <si>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</si>
  <si>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</si>
  <si>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</si>
  <si>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</si>
  <si>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</si>
  <si>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112756000.1</t>
  </si>
  <si>
    <t>177190</t>
  </si>
  <si>
    <t>ΑΒΟΥΡΗΣ ΔΗΜΗΤΡΙΟΣ</t>
  </si>
  <si>
    <t>ΠΕ04.01</t>
  </si>
  <si>
    <t>Β/ΘΜΙΑ</t>
  </si>
  <si>
    <t>ΔΙΕΥΘΥΝΣΗ Δ.Ε. ΖΑΚΥΝΘΟΥ</t>
  </si>
  <si>
    <t>152649012.1</t>
  </si>
  <si>
    <t>161872</t>
  </si>
  <si>
    <t>ΑΓΑΛΙΑΝΟΣ ΦΙΛΙΠΠΟΣ-ΣΠΥΡΙΔΩΝ</t>
  </si>
  <si>
    <t>182617002.2</t>
  </si>
  <si>
    <t>193361</t>
  </si>
  <si>
    <t>ΑΛΑΜΑΝΟΥ-ΚΕΦΑΛΛΗΝΟΥ ΣΤΑΜΑΤΟΥΛΑ</t>
  </si>
  <si>
    <t>ΠΕ03</t>
  </si>
  <si>
    <t>173613013.1</t>
  </si>
  <si>
    <t>702294</t>
  </si>
  <si>
    <t>ΑΥΓΟΥΣΤΟΠΟΥΛΟΥ ΔΙΟΝΥΣΙΑ</t>
  </si>
  <si>
    <t>145660002.2</t>
  </si>
  <si>
    <t>155297</t>
  </si>
  <si>
    <t>ΓΡΑΨΑΣ ΝΙΚΟΛΑΟΣ</t>
  </si>
  <si>
    <t>ΠΕ79.01</t>
  </si>
  <si>
    <t>134278000.1</t>
  </si>
  <si>
    <t>191517</t>
  </si>
  <si>
    <t>ΔΡΟΓΓΙΤΗΣ ΠΑΝΑΓΙΩΤΗΣ</t>
  </si>
  <si>
    <t>ΠΕ78</t>
  </si>
  <si>
    <t>179761005.1</t>
  </si>
  <si>
    <t>157971</t>
  </si>
  <si>
    <t>ΔΡΟΣΟΣ ΙΩΑΝΝΗΣ</t>
  </si>
  <si>
    <t>ΠΕ83</t>
  </si>
  <si>
    <t>112254010.1</t>
  </si>
  <si>
    <t>223759</t>
  </si>
  <si>
    <t>ΘΕΟΔΩΡΙΤΣΗ ΔΙΟΝΥΣΙΑ</t>
  </si>
  <si>
    <t>ΠΕ04.04</t>
  </si>
  <si>
    <t>181526006.1</t>
  </si>
  <si>
    <t>194341</t>
  </si>
  <si>
    <t>ΚΟΛΟΚΟΤΣΑΣ ΣΩΤΗΡΙΟΣ</t>
  </si>
  <si>
    <t>ΠΕ11</t>
  </si>
  <si>
    <t>170050007.1</t>
  </si>
  <si>
    <t>173162</t>
  </si>
  <si>
    <t>ΛΑΓΟΥΝΑΡΗΣ ΑΓΓΕΛΟΣ</t>
  </si>
  <si>
    <t>ΠΕ01</t>
  </si>
  <si>
    <t>120189007.1</t>
  </si>
  <si>
    <t>177534</t>
  </si>
  <si>
    <t>ΛΙΑΣΚΟΣ ΕΥΑΓΓΕΛΟΣ</t>
  </si>
  <si>
    <t>126623007.1</t>
  </si>
  <si>
    <t>164048</t>
  </si>
  <si>
    <t>ΛΙΒΕΡΗ ΑΝΝΑ</t>
  </si>
  <si>
    <t>ΠΕ02</t>
  </si>
  <si>
    <t>115369009.2</t>
  </si>
  <si>
    <t>191896</t>
  </si>
  <si>
    <t>ΜΑΝΤΑΤΖΗΣ ΑΝΑΣΤΑΣΙΟΣ</t>
  </si>
  <si>
    <t>183226010.1</t>
  </si>
  <si>
    <t>193086</t>
  </si>
  <si>
    <t>ΜΑΡΓΑΡΗ ΦΙΛΙΠΠΙΤΣΑ-ΦΡΑΓΚΙΣΚΗ</t>
  </si>
  <si>
    <t>103491009.1</t>
  </si>
  <si>
    <t>191628</t>
  </si>
  <si>
    <t>ΜΑΡΟΥΔΑ ΑΓΓΕΛΙΚΗ</t>
  </si>
  <si>
    <t>ΠΕ84</t>
  </si>
  <si>
    <t>128388015.1</t>
  </si>
  <si>
    <t>167154</t>
  </si>
  <si>
    <t>ΜΑΥΡΟΠΟΔΗΣ ΝΙΚΟΛΑΟΣ</t>
  </si>
  <si>
    <t>ΠΕ86</t>
  </si>
  <si>
    <t>158068001.1</t>
  </si>
  <si>
    <t>205737</t>
  </si>
  <si>
    <t>ΜΟΥΖΑΚΗΣ ΠΑΝΑΓΙΩΤΗΣ</t>
  </si>
  <si>
    <t>104246015.1</t>
  </si>
  <si>
    <t>169493</t>
  </si>
  <si>
    <t>ΣΠΙΝΟΣ ΠΑΝΑΓΙΩΤΗΣ</t>
  </si>
  <si>
    <t>192433008.1</t>
  </si>
  <si>
    <t>154809</t>
  </si>
  <si>
    <t>ΣΠΙΝΟΣ ΠΑΥΛΟΣ</t>
  </si>
  <si>
    <t>154565003.1</t>
  </si>
  <si>
    <t>577432</t>
  </si>
  <si>
    <t>ΣΤΑΜΙΡΗΣ ΒΑΣΙΛΕΙΟΣ</t>
  </si>
  <si>
    <t>154537004.1</t>
  </si>
  <si>
    <t>191297</t>
  </si>
  <si>
    <t>ΦΙΛΙΠΠΟΥ ΘΕΟΔΟΣΙΟΣ</t>
  </si>
  <si>
    <t>139942003.1</t>
  </si>
  <si>
    <t>194612</t>
  </si>
  <si>
    <t>ΦΙΟΡΕΝΤΙΝΟΣ ΣΠΥΡΙΔΩΝ</t>
  </si>
  <si>
    <t>Ο ΠΡΟΕΔΡΟΣ ΣΥΜΒΟΥΛΙΟΥ ΕΠΙΛΟΓΗΣ</t>
  </si>
  <si>
    <t>ΔΙΟΝΥΣΙΟΣ ΠΟΘΟΣ, MEd</t>
  </si>
  <si>
    <t>ΚΑΘΗΓΗΤΗΣ ΑΓΓΛΙΚΩΝ ΠΕ 06</t>
  </si>
  <si>
    <t>ΖΑΚΥΝΘΟΣ, 21 ΦΕΒ 2023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</si>
</sst>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3" fillId="0" borderId="0" xfId="0" applyFont="1" applyProtection="1"/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workbookViewId="0">
      <selection activeCell="E8" sqref="E8"/>
    </sheetView>
  </sheetViews>
  <sheetFormatPr defaultRowHeight="15"/>
  <cols>
    <col min="1" max="1" width="4.42578125" bestFit="1" customWidth="1"/>
    <col min="2" max="2" width="11.5703125" bestFit="1" customWidth="1"/>
    <col min="3" max="3" width="12.7109375" bestFit="1" customWidth="1"/>
    <col min="4" max="4" width="41.140625" customWidth="1"/>
    <col min="5" max="5" width="12.7109375" bestFit="1" customWidth="1"/>
    <col min="6" max="6" width="13.140625" bestFit="1" customWidth="1"/>
    <col min="7" max="7" width="25.140625" bestFit="1" customWidth="1"/>
    <col min="8" max="8" width="10.42578125" bestFit="1" customWidth="1"/>
    <col min="9" max="9" width="16.85546875" customWidth="1"/>
    <col min="10" max="10" width="11.5703125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3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85546875" customWidth="1"/>
    <col min="27" max="27" width="9.5703125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29.94999999999999" customHeight="1">
      <c r="A1" s="34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0" t="s">
        <v>7</v>
      </c>
      <c r="I1" s="27" t="s">
        <v>8</v>
      </c>
      <c r="J1" s="23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23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32" t="s">
        <v>26</v>
      </c>
      <c r="AB1" s="19" t="s">
        <v>27</v>
      </c>
      <c r="AC1" s="23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23" t="s">
        <v>35</v>
      </c>
      <c r="AK1" s="30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19" t="s">
        <v>41</v>
      </c>
      <c r="AQ1" s="19" t="s">
        <v>42</v>
      </c>
      <c r="AR1" s="19" t="s">
        <v>43</v>
      </c>
      <c r="AS1" s="19" t="s">
        <v>44</v>
      </c>
      <c r="AT1" s="19" t="s">
        <v>45</v>
      </c>
      <c r="AU1" s="19" t="s">
        <v>46</v>
      </c>
      <c r="AV1" s="30" t="s">
        <v>47</v>
      </c>
      <c r="AW1" s="19" t="s">
        <v>48</v>
      </c>
      <c r="AX1" s="19" t="s">
        <v>49</v>
      </c>
      <c r="AY1" s="23" t="s">
        <v>50</v>
      </c>
      <c r="AZ1" s="27" t="s">
        <v>51</v>
      </c>
      <c r="BA1" s="29" t="s">
        <v>52</v>
      </c>
      <c r="BB1" s="25" t="s">
        <v>53</v>
      </c>
      <c r="BC1" s="19" t="s">
        <v>54</v>
      </c>
      <c r="BD1" s="19" t="s">
        <v>55</v>
      </c>
      <c r="BE1" s="25" t="s">
        <v>56</v>
      </c>
      <c r="BF1" s="25" t="s">
        <v>57</v>
      </c>
      <c r="BG1" s="19" t="s">
        <v>58</v>
      </c>
      <c r="BH1" s="19" t="s">
        <v>59</v>
      </c>
      <c r="BI1" s="23" t="s">
        <v>60</v>
      </c>
      <c r="BJ1" s="23" t="s">
        <v>61</v>
      </c>
      <c r="BK1" s="19" t="s">
        <v>62</v>
      </c>
      <c r="BL1" s="19" t="s">
        <v>63</v>
      </c>
      <c r="BM1" s="7" t="s">
        <v>64</v>
      </c>
      <c r="BN1" s="7" t="s">
        <v>65</v>
      </c>
      <c r="BO1" s="19" t="s">
        <v>66</v>
      </c>
      <c r="BP1" s="21" t="s">
        <v>67</v>
      </c>
    </row>
    <row r="2" spans="1:68" ht="38.1" customHeight="1">
      <c r="A2" s="34"/>
      <c r="B2" s="34"/>
      <c r="C2" s="34"/>
      <c r="D2" s="34"/>
      <c r="E2" s="34"/>
      <c r="F2" s="34"/>
      <c r="G2" s="34"/>
      <c r="H2" s="31"/>
      <c r="I2" s="28"/>
      <c r="J2" s="24"/>
      <c r="K2" s="20"/>
      <c r="L2" s="20"/>
      <c r="M2" s="20"/>
      <c r="N2" s="20"/>
      <c r="O2" s="20"/>
      <c r="P2" s="20"/>
      <c r="Q2" s="20"/>
      <c r="R2" s="20"/>
      <c r="S2" s="20"/>
      <c r="T2" s="24"/>
      <c r="U2" s="20"/>
      <c r="V2" s="20"/>
      <c r="W2" s="20"/>
      <c r="X2" s="20"/>
      <c r="Y2" s="20"/>
      <c r="Z2" s="20"/>
      <c r="AA2" s="20"/>
      <c r="AB2" s="20"/>
      <c r="AC2" s="24"/>
      <c r="AD2" s="20"/>
      <c r="AE2" s="20"/>
      <c r="AF2" s="20"/>
      <c r="AG2" s="20"/>
      <c r="AH2" s="20"/>
      <c r="AI2" s="20"/>
      <c r="AJ2" s="24"/>
      <c r="AK2" s="31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31"/>
      <c r="AW2" s="20"/>
      <c r="AX2" s="20"/>
      <c r="AY2" s="24"/>
      <c r="AZ2" s="28"/>
      <c r="BA2" s="24"/>
      <c r="BB2" s="26"/>
      <c r="BC2" s="20"/>
      <c r="BD2" s="20"/>
      <c r="BE2" s="26"/>
      <c r="BF2" s="26"/>
      <c r="BG2" s="20"/>
      <c r="BH2" s="20"/>
      <c r="BI2" s="24"/>
      <c r="BJ2" s="24"/>
      <c r="BK2" s="20"/>
      <c r="BL2" s="20"/>
      <c r="BM2" s="19" t="s">
        <v>68</v>
      </c>
      <c r="BN2" s="20"/>
      <c r="BO2" s="20"/>
      <c r="BP2" s="22"/>
    </row>
    <row r="3" spans="1:68" ht="42" customHeight="1">
      <c r="A3" s="34"/>
      <c r="B3" s="34"/>
      <c r="C3" s="34"/>
      <c r="D3" s="34"/>
      <c r="E3" s="34"/>
      <c r="F3" s="34"/>
      <c r="G3" s="34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4"/>
      <c r="B4" s="34"/>
      <c r="C4" s="34"/>
      <c r="D4" s="34"/>
      <c r="E4" s="34"/>
      <c r="F4" s="34"/>
      <c r="G4" s="34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26" si="0">I5+AZ5</f>
        <v>29.45</v>
      </c>
      <c r="I5" s="14">
        <f t="shared" ref="I5:I26" si="1">MIN(J5+T5+AC5+AJ5+AY5,$I$3)</f>
        <v>8.5</v>
      </c>
      <c r="J5" s="15">
        <f t="shared" ref="J5:J26" si="2">MIN(SUM(K5:S5),$J$3)</f>
        <v>4</v>
      </c>
      <c r="K5" s="15">
        <v>0</v>
      </c>
      <c r="L5" s="15">
        <v>0</v>
      </c>
      <c r="M5" s="15">
        <v>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26" si="3">MIN(SUM(U5:AB5),$T$3)</f>
        <v>1.5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2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26" si="5">MIN(AK5+AV5,$AJ$3)</f>
        <v>0</v>
      </c>
      <c r="AK5" s="14">
        <f t="shared" ref="AK5:AK26" si="6">MIN(SUM(AL5:AU5),$AK$3)</f>
        <v>0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26" si="7">MIN(SUM(AW5:AX5),$AV$3)</f>
        <v>0</v>
      </c>
      <c r="AW5" s="16">
        <v>0</v>
      </c>
      <c r="AX5" s="17">
        <v>0</v>
      </c>
      <c r="AY5" s="16">
        <v>0</v>
      </c>
      <c r="AZ5" s="13">
        <f t="shared" ref="AZ5:AZ26" si="8">MIN(BA5+BI5+BJ5,$AZ$3)</f>
        <v>20.95</v>
      </c>
      <c r="BA5" s="14">
        <f t="shared" ref="BA5:BA26" si="9">MIN(BB5+BE5+BF5,$BA$3)</f>
        <v>11.2</v>
      </c>
      <c r="BB5" s="14">
        <f t="shared" ref="BB5:BB26" si="10">MIN(SUM(BC5:BD5),$BB$3)</f>
        <v>9</v>
      </c>
      <c r="BC5" s="17">
        <v>19.5</v>
      </c>
      <c r="BD5" s="14">
        <v>0</v>
      </c>
      <c r="BE5" s="16">
        <v>1.2</v>
      </c>
      <c r="BF5" s="15">
        <f t="shared" ref="BF5:BF26" si="11">MIN(SUM(BG5:BH5),$BF$3)</f>
        <v>1</v>
      </c>
      <c r="BG5" s="15">
        <v>0</v>
      </c>
      <c r="BH5" s="15">
        <v>1</v>
      </c>
      <c r="BI5" s="16">
        <v>0</v>
      </c>
      <c r="BJ5" s="13">
        <v>9.75</v>
      </c>
      <c r="BK5" s="16">
        <v>0</v>
      </c>
      <c r="BL5" s="13">
        <v>0</v>
      </c>
      <c r="BM5" s="14">
        <v>6</v>
      </c>
      <c r="BN5" s="14">
        <v>3.75</v>
      </c>
      <c r="BO5" s="14">
        <v>0</v>
      </c>
      <c r="BP5" s="13">
        <v>0</v>
      </c>
    </row>
    <row r="6" spans="1:68">
      <c r="A6" s="12">
        <v>2</v>
      </c>
      <c r="B6" s="12" t="s">
        <v>140</v>
      </c>
      <c r="C6" s="12" t="s">
        <v>141</v>
      </c>
      <c r="D6" s="12" t="s">
        <v>142</v>
      </c>
      <c r="E6" s="12" t="s">
        <v>143</v>
      </c>
      <c r="F6" s="12" t="s">
        <v>135</v>
      </c>
      <c r="G6" s="12" t="s">
        <v>136</v>
      </c>
      <c r="H6" s="13">
        <f t="shared" si="0"/>
        <v>27.625</v>
      </c>
      <c r="I6" s="14">
        <f t="shared" si="1"/>
        <v>9</v>
      </c>
      <c r="J6" s="15">
        <f t="shared" si="2"/>
        <v>4</v>
      </c>
      <c r="K6" s="15">
        <v>0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2</v>
      </c>
      <c r="U6" s="15">
        <v>0</v>
      </c>
      <c r="V6" s="15">
        <v>0</v>
      </c>
      <c r="W6" s="16">
        <v>1</v>
      </c>
      <c r="X6" s="16">
        <v>1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18.625</v>
      </c>
      <c r="BA6" s="14">
        <f t="shared" si="9"/>
        <v>12</v>
      </c>
      <c r="BB6" s="14">
        <f t="shared" si="10"/>
        <v>9</v>
      </c>
      <c r="BC6" s="17">
        <v>20</v>
      </c>
      <c r="BD6" s="14">
        <v>0</v>
      </c>
      <c r="BE6" s="16">
        <v>0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6.625</v>
      </c>
      <c r="BK6" s="16">
        <v>0</v>
      </c>
      <c r="BL6" s="13">
        <v>0</v>
      </c>
      <c r="BM6" s="14">
        <v>6</v>
      </c>
      <c r="BN6" s="14">
        <v>0</v>
      </c>
      <c r="BO6" s="14">
        <v>0.625</v>
      </c>
      <c r="BP6" s="13">
        <v>0</v>
      </c>
    </row>
    <row r="7" spans="1:68">
      <c r="A7" s="12">
        <v>3</v>
      </c>
      <c r="B7" s="12" t="s">
        <v>181</v>
      </c>
      <c r="C7" s="12" t="s">
        <v>182</v>
      </c>
      <c r="D7" s="12" t="s">
        <v>183</v>
      </c>
      <c r="E7" s="12" t="s">
        <v>177</v>
      </c>
      <c r="F7" s="12" t="s">
        <v>135</v>
      </c>
      <c r="G7" s="12" t="s">
        <v>136</v>
      </c>
      <c r="H7" s="13">
        <f t="shared" si="0"/>
        <v>27.524999999999999</v>
      </c>
      <c r="I7" s="14">
        <f t="shared" si="1"/>
        <v>6.5</v>
      </c>
      <c r="J7" s="15">
        <f t="shared" si="2"/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1</v>
      </c>
      <c r="U7" s="15">
        <v>0</v>
      </c>
      <c r="V7" s="15">
        <v>0</v>
      </c>
      <c r="W7" s="16">
        <v>1</v>
      </c>
      <c r="X7" s="16">
        <v>0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1.5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0.5</v>
      </c>
      <c r="AJ7" s="14">
        <f t="shared" si="5"/>
        <v>0</v>
      </c>
      <c r="AK7" s="14">
        <f t="shared" si="6"/>
        <v>0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21.024999999999999</v>
      </c>
      <c r="BA7" s="14">
        <f t="shared" si="9"/>
        <v>12.4</v>
      </c>
      <c r="BB7" s="14">
        <f t="shared" si="10"/>
        <v>9</v>
      </c>
      <c r="BC7" s="17">
        <v>15.25</v>
      </c>
      <c r="BD7" s="14">
        <v>0</v>
      </c>
      <c r="BE7" s="16">
        <v>0.4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8.625</v>
      </c>
      <c r="BK7" s="16">
        <v>0</v>
      </c>
      <c r="BL7" s="13">
        <v>0</v>
      </c>
      <c r="BM7" s="14">
        <v>6</v>
      </c>
      <c r="BN7" s="14">
        <v>0</v>
      </c>
      <c r="BO7" s="14">
        <v>2.625</v>
      </c>
      <c r="BP7" s="13">
        <v>0</v>
      </c>
    </row>
    <row r="8" spans="1:68">
      <c r="A8" s="12">
        <v>4</v>
      </c>
      <c r="B8" s="12" t="s">
        <v>207</v>
      </c>
      <c r="C8" s="12" t="s">
        <v>208</v>
      </c>
      <c r="D8" s="12" t="s">
        <v>209</v>
      </c>
      <c r="E8" s="12" t="s">
        <v>166</v>
      </c>
      <c r="F8" s="12" t="s">
        <v>135</v>
      </c>
      <c r="G8" s="12" t="s">
        <v>136</v>
      </c>
      <c r="H8" s="13">
        <f t="shared" si="0"/>
        <v>26.95</v>
      </c>
      <c r="I8" s="14">
        <f t="shared" si="1"/>
        <v>11.95</v>
      </c>
      <c r="J8" s="15">
        <f t="shared" si="2"/>
        <v>6</v>
      </c>
      <c r="K8" s="15">
        <v>6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2.2000000000000002</v>
      </c>
      <c r="U8" s="15">
        <v>0</v>
      </c>
      <c r="V8" s="15">
        <v>2</v>
      </c>
      <c r="W8" s="16">
        <v>0.2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0.75</v>
      </c>
      <c r="AK8" s="14">
        <f t="shared" si="6"/>
        <v>0.75</v>
      </c>
      <c r="AL8" s="15">
        <v>0</v>
      </c>
      <c r="AM8" s="16">
        <v>0</v>
      </c>
      <c r="AN8" s="17">
        <v>0</v>
      </c>
      <c r="AO8" s="14">
        <v>0</v>
      </c>
      <c r="AP8" s="17">
        <v>0.75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15</v>
      </c>
      <c r="BA8" s="14">
        <f t="shared" si="9"/>
        <v>9</v>
      </c>
      <c r="BB8" s="14">
        <f t="shared" si="10"/>
        <v>9</v>
      </c>
      <c r="BC8" s="17">
        <v>18.5</v>
      </c>
      <c r="BD8" s="14">
        <v>0</v>
      </c>
      <c r="BE8" s="16">
        <v>0</v>
      </c>
      <c r="BF8" s="15">
        <f t="shared" si="11"/>
        <v>0</v>
      </c>
      <c r="BG8" s="15">
        <v>0</v>
      </c>
      <c r="BH8" s="15">
        <v>0</v>
      </c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>
      <c r="A9" s="12">
        <v>5</v>
      </c>
      <c r="B9" s="12" t="s">
        <v>184</v>
      </c>
      <c r="C9" s="12" t="s">
        <v>185</v>
      </c>
      <c r="D9" s="12" t="s">
        <v>186</v>
      </c>
      <c r="E9" s="12" t="s">
        <v>187</v>
      </c>
      <c r="F9" s="12" t="s">
        <v>135</v>
      </c>
      <c r="G9" s="12" t="s">
        <v>136</v>
      </c>
      <c r="H9" s="13">
        <f t="shared" si="0"/>
        <v>24.824999999999999</v>
      </c>
      <c r="I9" s="14">
        <f t="shared" si="1"/>
        <v>8.1999999999999993</v>
      </c>
      <c r="J9" s="15">
        <f t="shared" si="2"/>
        <v>4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3.2</v>
      </c>
      <c r="U9" s="15">
        <v>1</v>
      </c>
      <c r="V9" s="15">
        <v>0</v>
      </c>
      <c r="W9" s="16">
        <v>1</v>
      </c>
      <c r="X9" s="16">
        <v>0.7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0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16.625</v>
      </c>
      <c r="BA9" s="14">
        <f t="shared" si="9"/>
        <v>13</v>
      </c>
      <c r="BB9" s="14">
        <f t="shared" si="10"/>
        <v>9</v>
      </c>
      <c r="BC9" s="17">
        <v>14.25</v>
      </c>
      <c r="BD9" s="14">
        <v>0</v>
      </c>
      <c r="BE9" s="16">
        <v>4.0999999999999996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3.625</v>
      </c>
      <c r="BK9" s="16">
        <v>0</v>
      </c>
      <c r="BL9" s="13">
        <v>0</v>
      </c>
      <c r="BM9" s="14">
        <v>0</v>
      </c>
      <c r="BN9" s="14">
        <v>2.625</v>
      </c>
      <c r="BO9" s="14">
        <v>1</v>
      </c>
      <c r="BP9" s="13">
        <v>0</v>
      </c>
    </row>
    <row r="10" spans="1:68">
      <c r="A10" s="12">
        <v>6</v>
      </c>
      <c r="B10" s="12" t="s">
        <v>178</v>
      </c>
      <c r="C10" s="12" t="s">
        <v>179</v>
      </c>
      <c r="D10" s="12" t="s">
        <v>180</v>
      </c>
      <c r="E10" s="12" t="s">
        <v>158</v>
      </c>
      <c r="F10" s="12" t="s">
        <v>135</v>
      </c>
      <c r="G10" s="12" t="s">
        <v>136</v>
      </c>
      <c r="H10" s="13">
        <f t="shared" si="0"/>
        <v>24.75</v>
      </c>
      <c r="I10" s="14">
        <f t="shared" si="1"/>
        <v>9.5</v>
      </c>
      <c r="J10" s="15">
        <f t="shared" si="2"/>
        <v>4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2.5</v>
      </c>
      <c r="U10" s="15">
        <v>0</v>
      </c>
      <c r="V10" s="15">
        <v>0</v>
      </c>
      <c r="W10" s="16">
        <v>1</v>
      </c>
      <c r="X10" s="16">
        <v>1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15.25</v>
      </c>
      <c r="BA10" s="14">
        <f t="shared" si="9"/>
        <v>11.25</v>
      </c>
      <c r="BB10" s="14">
        <f t="shared" si="10"/>
        <v>8.25</v>
      </c>
      <c r="BC10" s="17">
        <v>8.25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4</v>
      </c>
      <c r="BK10" s="16">
        <v>0</v>
      </c>
      <c r="BL10" s="13">
        <v>0</v>
      </c>
      <c r="BM10" s="14">
        <v>0</v>
      </c>
      <c r="BN10" s="14">
        <v>4</v>
      </c>
      <c r="BO10" s="14">
        <v>0</v>
      </c>
      <c r="BP10" s="13">
        <v>0</v>
      </c>
    </row>
    <row r="11" spans="1:68">
      <c r="A11" s="12">
        <v>7</v>
      </c>
      <c r="B11" s="12" t="s">
        <v>155</v>
      </c>
      <c r="C11" s="12" t="s">
        <v>156</v>
      </c>
      <c r="D11" s="12" t="s">
        <v>157</v>
      </c>
      <c r="E11" s="12" t="s">
        <v>158</v>
      </c>
      <c r="F11" s="12" t="s">
        <v>135</v>
      </c>
      <c r="G11" s="12" t="s">
        <v>136</v>
      </c>
      <c r="H11" s="13">
        <f t="shared" si="0"/>
        <v>23.5</v>
      </c>
      <c r="I11" s="14">
        <f t="shared" si="1"/>
        <v>2.5</v>
      </c>
      <c r="J11" s="15">
        <f t="shared" si="2"/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6">
        <f t="shared" si="3"/>
        <v>2.5</v>
      </c>
      <c r="U11" s="15">
        <v>0</v>
      </c>
      <c r="V11" s="15">
        <v>0</v>
      </c>
      <c r="W11" s="16">
        <v>1</v>
      </c>
      <c r="X11" s="16">
        <v>1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21</v>
      </c>
      <c r="BA11" s="14">
        <f t="shared" si="9"/>
        <v>11</v>
      </c>
      <c r="BB11" s="14">
        <f t="shared" si="10"/>
        <v>9</v>
      </c>
      <c r="BC11" s="17">
        <v>27.25</v>
      </c>
      <c r="BD11" s="14">
        <v>0</v>
      </c>
      <c r="BE11" s="16">
        <v>0</v>
      </c>
      <c r="BF11" s="15">
        <f t="shared" si="11"/>
        <v>2</v>
      </c>
      <c r="BG11" s="15">
        <v>0</v>
      </c>
      <c r="BH11" s="15">
        <v>2</v>
      </c>
      <c r="BI11" s="16">
        <v>0</v>
      </c>
      <c r="BJ11" s="13">
        <v>10</v>
      </c>
      <c r="BK11" s="16">
        <v>0</v>
      </c>
      <c r="BL11" s="13">
        <v>0</v>
      </c>
      <c r="BM11" s="14">
        <v>6</v>
      </c>
      <c r="BN11" s="14">
        <v>4</v>
      </c>
      <c r="BO11" s="14">
        <v>0</v>
      </c>
      <c r="BP11" s="13">
        <v>0</v>
      </c>
    </row>
    <row r="12" spans="1:68">
      <c r="A12" s="12">
        <v>8</v>
      </c>
      <c r="B12" s="12" t="s">
        <v>192</v>
      </c>
      <c r="C12" s="12" t="s">
        <v>193</v>
      </c>
      <c r="D12" s="12" t="s">
        <v>194</v>
      </c>
      <c r="E12" s="12" t="s">
        <v>191</v>
      </c>
      <c r="F12" s="12" t="s">
        <v>135</v>
      </c>
      <c r="G12" s="12" t="s">
        <v>136</v>
      </c>
      <c r="H12" s="13">
        <f t="shared" si="0"/>
        <v>23.175000000000001</v>
      </c>
      <c r="I12" s="14">
        <f t="shared" si="1"/>
        <v>10.125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0</v>
      </c>
      <c r="V12" s="15">
        <v>2</v>
      </c>
      <c r="W12" s="16">
        <v>1</v>
      </c>
      <c r="X12" s="16">
        <v>1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1.125</v>
      </c>
      <c r="AK12" s="14">
        <f t="shared" si="6"/>
        <v>0.125</v>
      </c>
      <c r="AL12" s="15">
        <v>0</v>
      </c>
      <c r="AM12" s="16">
        <v>0</v>
      </c>
      <c r="AN12" s="17">
        <v>0</v>
      </c>
      <c r="AO12" s="14">
        <v>0.125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</v>
      </c>
      <c r="AW12" s="16">
        <v>1</v>
      </c>
      <c r="AX12" s="17">
        <v>0</v>
      </c>
      <c r="AY12" s="16">
        <v>0</v>
      </c>
      <c r="AZ12" s="13">
        <f t="shared" si="8"/>
        <v>13.05</v>
      </c>
      <c r="BA12" s="14">
        <f t="shared" si="9"/>
        <v>5.05</v>
      </c>
      <c r="BB12" s="14">
        <f t="shared" si="10"/>
        <v>4.25</v>
      </c>
      <c r="BC12" s="17">
        <v>4.25</v>
      </c>
      <c r="BD12" s="14">
        <v>0</v>
      </c>
      <c r="BE12" s="16">
        <v>0.8</v>
      </c>
      <c r="BF12" s="15">
        <f t="shared" si="11"/>
        <v>0</v>
      </c>
      <c r="BG12" s="15">
        <v>0</v>
      </c>
      <c r="BH12" s="15">
        <v>0</v>
      </c>
      <c r="BI12" s="16">
        <v>0</v>
      </c>
      <c r="BJ12" s="13">
        <v>8</v>
      </c>
      <c r="BK12" s="16">
        <v>0</v>
      </c>
      <c r="BL12" s="13">
        <v>0</v>
      </c>
      <c r="BM12" s="14">
        <v>6</v>
      </c>
      <c r="BN12" s="14">
        <v>0</v>
      </c>
      <c r="BO12" s="14">
        <v>2</v>
      </c>
      <c r="BP12" s="13">
        <v>0</v>
      </c>
    </row>
    <row r="13" spans="1:68">
      <c r="A13" s="12">
        <v>9</v>
      </c>
      <c r="B13" s="12" t="s">
        <v>174</v>
      </c>
      <c r="C13" s="12" t="s">
        <v>175</v>
      </c>
      <c r="D13" s="12" t="s">
        <v>176</v>
      </c>
      <c r="E13" s="12" t="s">
        <v>177</v>
      </c>
      <c r="F13" s="12" t="s">
        <v>135</v>
      </c>
      <c r="G13" s="12" t="s">
        <v>136</v>
      </c>
      <c r="H13" s="13">
        <f t="shared" si="0"/>
        <v>22.987500000000001</v>
      </c>
      <c r="I13" s="14">
        <f t="shared" si="1"/>
        <v>13.425000000000001</v>
      </c>
      <c r="J13" s="15">
        <f t="shared" si="2"/>
        <v>9</v>
      </c>
      <c r="K13" s="15">
        <v>6</v>
      </c>
      <c r="L13" s="15">
        <v>0</v>
      </c>
      <c r="M13" s="15">
        <v>0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1.3</v>
      </c>
      <c r="U13" s="15">
        <v>0</v>
      </c>
      <c r="V13" s="15">
        <v>0</v>
      </c>
      <c r="W13" s="16">
        <v>1</v>
      </c>
      <c r="X13" s="16">
        <v>0.3</v>
      </c>
      <c r="Y13" s="15">
        <v>0</v>
      </c>
      <c r="Z13" s="16">
        <v>0</v>
      </c>
      <c r="AA13" s="15">
        <v>0</v>
      </c>
      <c r="AB13" s="16">
        <v>0</v>
      </c>
      <c r="AC13" s="16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 t="shared" si="5"/>
        <v>2.125</v>
      </c>
      <c r="AK13" s="14">
        <f t="shared" si="6"/>
        <v>2.125</v>
      </c>
      <c r="AL13" s="15">
        <v>0</v>
      </c>
      <c r="AM13" s="16">
        <v>0</v>
      </c>
      <c r="AN13" s="17">
        <v>0</v>
      </c>
      <c r="AO13" s="14">
        <v>0.75</v>
      </c>
      <c r="AP13" s="17">
        <v>1</v>
      </c>
      <c r="AQ13" s="14">
        <v>0.375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9.5625</v>
      </c>
      <c r="BA13" s="14">
        <f t="shared" si="9"/>
        <v>9</v>
      </c>
      <c r="BB13" s="14">
        <f t="shared" si="10"/>
        <v>9</v>
      </c>
      <c r="BC13" s="17">
        <v>20.25</v>
      </c>
      <c r="BD13" s="14">
        <v>0</v>
      </c>
      <c r="BE13" s="16">
        <v>0</v>
      </c>
      <c r="BF13" s="15">
        <f t="shared" si="11"/>
        <v>0</v>
      </c>
      <c r="BG13" s="15">
        <v>0</v>
      </c>
      <c r="BH13" s="15">
        <v>0</v>
      </c>
      <c r="BI13" s="16">
        <v>0</v>
      </c>
      <c r="BJ13" s="13">
        <v>0.5625</v>
      </c>
      <c r="BK13" s="16">
        <v>0</v>
      </c>
      <c r="BL13" s="13">
        <v>0</v>
      </c>
      <c r="BM13" s="14">
        <v>0</v>
      </c>
      <c r="BN13" s="14">
        <v>0.375</v>
      </c>
      <c r="BO13" s="14">
        <v>0</v>
      </c>
      <c r="BP13" s="13">
        <v>0.1875</v>
      </c>
    </row>
    <row r="14" spans="1:68">
      <c r="A14" s="12">
        <v>10</v>
      </c>
      <c r="B14" s="12" t="s">
        <v>163</v>
      </c>
      <c r="C14" s="12" t="s">
        <v>164</v>
      </c>
      <c r="D14" s="12" t="s">
        <v>165</v>
      </c>
      <c r="E14" s="12" t="s">
        <v>166</v>
      </c>
      <c r="F14" s="12" t="s">
        <v>135</v>
      </c>
      <c r="G14" s="12" t="s">
        <v>136</v>
      </c>
      <c r="H14" s="13">
        <f t="shared" si="0"/>
        <v>21.887499999999999</v>
      </c>
      <c r="I14" s="14">
        <f t="shared" si="1"/>
        <v>6.7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1.7</v>
      </c>
      <c r="U14" s="15">
        <v>0</v>
      </c>
      <c r="V14" s="15">
        <v>1</v>
      </c>
      <c r="W14" s="16">
        <v>0.7</v>
      </c>
      <c r="X14" s="16">
        <v>0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>
        <f t="shared" si="7"/>
        <v>0</v>
      </c>
      <c r="AW14" s="16"/>
      <c r="AX14" s="17"/>
      <c r="AY14" s="16"/>
      <c r="AZ14" s="13">
        <f t="shared" si="8"/>
        <v>15.1875</v>
      </c>
      <c r="BA14" s="14">
        <f t="shared" si="9"/>
        <v>9</v>
      </c>
      <c r="BB14" s="14">
        <f t="shared" si="10"/>
        <v>9</v>
      </c>
      <c r="BC14" s="17">
        <v>19.25</v>
      </c>
      <c r="BD14" s="14">
        <v>0</v>
      </c>
      <c r="BE14" s="16"/>
      <c r="BF14" s="15">
        <f t="shared" si="11"/>
        <v>0</v>
      </c>
      <c r="BG14" s="15"/>
      <c r="BH14" s="15"/>
      <c r="BI14" s="16">
        <v>0</v>
      </c>
      <c r="BJ14" s="13">
        <v>6.1875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0.1875</v>
      </c>
    </row>
    <row r="15" spans="1:68">
      <c r="A15" s="12">
        <v>11</v>
      </c>
      <c r="B15" s="12" t="s">
        <v>204</v>
      </c>
      <c r="C15" s="12" t="s">
        <v>205</v>
      </c>
      <c r="D15" s="12" t="s">
        <v>206</v>
      </c>
      <c r="E15" s="12" t="s">
        <v>191</v>
      </c>
      <c r="F15" s="12" t="s">
        <v>135</v>
      </c>
      <c r="G15" s="12" t="s">
        <v>136</v>
      </c>
      <c r="H15" s="13">
        <f t="shared" si="0"/>
        <v>21.524999999999999</v>
      </c>
      <c r="I15" s="14">
        <f t="shared" si="1"/>
        <v>8.4499999999999993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3.2</v>
      </c>
      <c r="U15" s="15">
        <v>0</v>
      </c>
      <c r="V15" s="15">
        <v>1</v>
      </c>
      <c r="W15" s="16">
        <v>1</v>
      </c>
      <c r="X15" s="16">
        <v>0.2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1.25</v>
      </c>
      <c r="AK15" s="14">
        <f t="shared" si="6"/>
        <v>1.25</v>
      </c>
      <c r="AL15" s="15">
        <v>0</v>
      </c>
      <c r="AM15" s="16">
        <v>0.5</v>
      </c>
      <c r="AN15" s="17">
        <v>0</v>
      </c>
      <c r="AO15" s="14">
        <v>0</v>
      </c>
      <c r="AP15" s="17">
        <v>0</v>
      </c>
      <c r="AQ15" s="14">
        <v>0.75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13.074999999999999</v>
      </c>
      <c r="BA15" s="14">
        <f t="shared" si="9"/>
        <v>9.6999999999999993</v>
      </c>
      <c r="BB15" s="14">
        <f t="shared" si="10"/>
        <v>9</v>
      </c>
      <c r="BC15" s="17">
        <v>11.75</v>
      </c>
      <c r="BD15" s="14">
        <v>0</v>
      </c>
      <c r="BE15" s="16">
        <v>0.7</v>
      </c>
      <c r="BF15" s="15">
        <f t="shared" si="11"/>
        <v>0</v>
      </c>
      <c r="BG15" s="15">
        <v>0</v>
      </c>
      <c r="BH15" s="15">
        <v>0</v>
      </c>
      <c r="BI15" s="16">
        <v>0</v>
      </c>
      <c r="BJ15" s="13">
        <v>3.375</v>
      </c>
      <c r="BK15" s="16">
        <v>0</v>
      </c>
      <c r="BL15" s="13">
        <v>0</v>
      </c>
      <c r="BM15" s="14">
        <v>3.375</v>
      </c>
      <c r="BN15" s="14">
        <v>0</v>
      </c>
      <c r="BO15" s="14">
        <v>0</v>
      </c>
      <c r="BP15" s="13">
        <v>0</v>
      </c>
    </row>
    <row r="16" spans="1:68">
      <c r="A16" s="12">
        <v>12</v>
      </c>
      <c r="B16" s="12" t="s">
        <v>188</v>
      </c>
      <c r="C16" s="12" t="s">
        <v>189</v>
      </c>
      <c r="D16" s="12" t="s">
        <v>190</v>
      </c>
      <c r="E16" s="12" t="s">
        <v>191</v>
      </c>
      <c r="F16" s="12" t="s">
        <v>135</v>
      </c>
      <c r="G16" s="12" t="s">
        <v>136</v>
      </c>
      <c r="H16" s="13">
        <f t="shared" si="0"/>
        <v>20.574999999999999</v>
      </c>
      <c r="I16" s="14">
        <f t="shared" si="1"/>
        <v>6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2</v>
      </c>
      <c r="U16" s="15">
        <v>0</v>
      </c>
      <c r="V16" s="15">
        <v>0</v>
      </c>
      <c r="W16" s="16">
        <v>1</v>
      </c>
      <c r="X16" s="16">
        <v>0</v>
      </c>
      <c r="Y16" s="15">
        <v>1</v>
      </c>
      <c r="Z16" s="16">
        <v>0</v>
      </c>
      <c r="AA16" s="15">
        <v>0</v>
      </c>
      <c r="AB16" s="16">
        <v>0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14.574999999999999</v>
      </c>
      <c r="BA16" s="14">
        <f t="shared" si="9"/>
        <v>12.2</v>
      </c>
      <c r="BB16" s="14">
        <f t="shared" si="10"/>
        <v>9</v>
      </c>
      <c r="BC16" s="17">
        <v>20.5</v>
      </c>
      <c r="BD16" s="14">
        <v>0</v>
      </c>
      <c r="BE16" s="16">
        <v>3.2</v>
      </c>
      <c r="BF16" s="15">
        <f t="shared" si="11"/>
        <v>0</v>
      </c>
      <c r="BG16" s="15">
        <v>0</v>
      </c>
      <c r="BH16" s="15">
        <v>0</v>
      </c>
      <c r="BI16" s="16">
        <v>0</v>
      </c>
      <c r="BJ16" s="13">
        <v>2.375</v>
      </c>
      <c r="BK16" s="16">
        <v>0</v>
      </c>
      <c r="BL16" s="13">
        <v>0</v>
      </c>
      <c r="BM16" s="14">
        <v>0</v>
      </c>
      <c r="BN16" s="14">
        <v>2</v>
      </c>
      <c r="BO16" s="14">
        <v>0.375</v>
      </c>
      <c r="BP16" s="13">
        <v>0</v>
      </c>
    </row>
    <row r="17" spans="1:68">
      <c r="A17" s="12">
        <v>13</v>
      </c>
      <c r="B17" s="12" t="s">
        <v>201</v>
      </c>
      <c r="C17" s="12" t="s">
        <v>202</v>
      </c>
      <c r="D17" s="12" t="s">
        <v>203</v>
      </c>
      <c r="E17" s="12" t="s">
        <v>166</v>
      </c>
      <c r="F17" s="12" t="s">
        <v>135</v>
      </c>
      <c r="G17" s="12" t="s">
        <v>136</v>
      </c>
      <c r="H17" s="13">
        <f t="shared" si="0"/>
        <v>20.5</v>
      </c>
      <c r="I17" s="14">
        <f t="shared" si="1"/>
        <v>4.5</v>
      </c>
      <c r="J17" s="15">
        <f t="shared" si="2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f t="shared" si="3"/>
        <v>1.5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0.5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16</v>
      </c>
      <c r="BA17" s="14">
        <f t="shared" si="9"/>
        <v>10</v>
      </c>
      <c r="BB17" s="14">
        <f t="shared" si="10"/>
        <v>9</v>
      </c>
      <c r="BC17" s="17">
        <v>24.25</v>
      </c>
      <c r="BD17" s="14">
        <v>0</v>
      </c>
      <c r="BE17" s="16">
        <v>0</v>
      </c>
      <c r="BF17" s="15">
        <f t="shared" si="11"/>
        <v>1</v>
      </c>
      <c r="BG17" s="15">
        <v>0</v>
      </c>
      <c r="BH17" s="15">
        <v>1</v>
      </c>
      <c r="BI17" s="16">
        <v>0</v>
      </c>
      <c r="BJ17" s="13">
        <v>6</v>
      </c>
      <c r="BK17" s="16">
        <v>0</v>
      </c>
      <c r="BL17" s="13">
        <v>0</v>
      </c>
      <c r="BM17" s="14">
        <v>6</v>
      </c>
      <c r="BN17" s="14">
        <v>0</v>
      </c>
      <c r="BO17" s="14">
        <v>0</v>
      </c>
      <c r="BP17" s="13">
        <v>0</v>
      </c>
    </row>
    <row r="18" spans="1:68">
      <c r="A18" s="12">
        <v>14</v>
      </c>
      <c r="B18" s="12" t="s">
        <v>171</v>
      </c>
      <c r="C18" s="12" t="s">
        <v>172</v>
      </c>
      <c r="D18" s="12" t="s">
        <v>173</v>
      </c>
      <c r="E18" s="12" t="s">
        <v>158</v>
      </c>
      <c r="F18" s="12" t="s">
        <v>135</v>
      </c>
      <c r="G18" s="12" t="s">
        <v>136</v>
      </c>
      <c r="H18" s="13">
        <f t="shared" si="0"/>
        <v>18.75</v>
      </c>
      <c r="I18" s="14">
        <f t="shared" si="1"/>
        <v>4</v>
      </c>
      <c r="J18" s="15">
        <f t="shared" si="2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 t="shared" si="3"/>
        <v>2.5</v>
      </c>
      <c r="U18" s="15">
        <v>0</v>
      </c>
      <c r="V18" s="15">
        <v>1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0.5</v>
      </c>
      <c r="AC18" s="16">
        <f t="shared" si="4"/>
        <v>1.5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0.5</v>
      </c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14.75</v>
      </c>
      <c r="BA18" s="14">
        <f t="shared" si="9"/>
        <v>11</v>
      </c>
      <c r="BB18" s="14">
        <f t="shared" si="10"/>
        <v>9</v>
      </c>
      <c r="BC18" s="17">
        <v>18.75</v>
      </c>
      <c r="BD18" s="14">
        <v>0</v>
      </c>
      <c r="BE18" s="16">
        <v>0</v>
      </c>
      <c r="BF18" s="15">
        <f t="shared" si="11"/>
        <v>2</v>
      </c>
      <c r="BG18" s="15">
        <v>0</v>
      </c>
      <c r="BH18" s="15">
        <v>2</v>
      </c>
      <c r="BI18" s="16">
        <v>0</v>
      </c>
      <c r="BJ18" s="13">
        <v>3.75</v>
      </c>
      <c r="BK18" s="16">
        <v>0</v>
      </c>
      <c r="BL18" s="13">
        <v>0</v>
      </c>
      <c r="BM18" s="14">
        <v>0</v>
      </c>
      <c r="BN18" s="14">
        <v>3.75</v>
      </c>
      <c r="BO18" s="14">
        <v>0</v>
      </c>
      <c r="BP18" s="13">
        <v>0</v>
      </c>
    </row>
    <row r="19" spans="1:68">
      <c r="A19" s="12">
        <v>15</v>
      </c>
      <c r="B19" s="12" t="s">
        <v>167</v>
      </c>
      <c r="C19" s="12" t="s">
        <v>168</v>
      </c>
      <c r="D19" s="12" t="s">
        <v>169</v>
      </c>
      <c r="E19" s="12" t="s">
        <v>170</v>
      </c>
      <c r="F19" s="12" t="s">
        <v>135</v>
      </c>
      <c r="G19" s="12" t="s">
        <v>136</v>
      </c>
      <c r="H19" s="13">
        <f t="shared" si="0"/>
        <v>18.175000000000001</v>
      </c>
      <c r="I19" s="14">
        <f t="shared" si="1"/>
        <v>1.3</v>
      </c>
      <c r="J19" s="15">
        <f t="shared" si="2"/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f t="shared" si="3"/>
        <v>1.3</v>
      </c>
      <c r="U19" s="15">
        <v>0</v>
      </c>
      <c r="V19" s="15">
        <v>0</v>
      </c>
      <c r="W19" s="16">
        <v>1</v>
      </c>
      <c r="X19" s="16">
        <v>0.3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0</v>
      </c>
      <c r="AD19" s="15"/>
      <c r="AE19" s="15"/>
      <c r="AF19" s="15"/>
      <c r="AG19" s="15"/>
      <c r="AH19" s="15"/>
      <c r="AI19" s="16"/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16.875</v>
      </c>
      <c r="BA19" s="14">
        <f t="shared" si="9"/>
        <v>10</v>
      </c>
      <c r="BB19" s="14">
        <f t="shared" si="10"/>
        <v>9</v>
      </c>
      <c r="BC19" s="17">
        <v>18.25</v>
      </c>
      <c r="BD19" s="14">
        <v>0</v>
      </c>
      <c r="BE19" s="16">
        <v>0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6.875</v>
      </c>
      <c r="BK19" s="16">
        <v>0</v>
      </c>
      <c r="BL19" s="13">
        <v>0</v>
      </c>
      <c r="BM19" s="14">
        <v>6</v>
      </c>
      <c r="BN19" s="14">
        <v>0.875</v>
      </c>
      <c r="BO19" s="14">
        <v>0</v>
      </c>
      <c r="BP19" s="13">
        <v>0</v>
      </c>
    </row>
    <row r="20" spans="1:68">
      <c r="A20" s="12">
        <v>16</v>
      </c>
      <c r="B20" s="12" t="s">
        <v>151</v>
      </c>
      <c r="C20" s="12" t="s">
        <v>152</v>
      </c>
      <c r="D20" s="12" t="s">
        <v>153</v>
      </c>
      <c r="E20" s="12" t="s">
        <v>154</v>
      </c>
      <c r="F20" s="12" t="s">
        <v>135</v>
      </c>
      <c r="G20" s="12" t="s">
        <v>136</v>
      </c>
      <c r="H20" s="13">
        <f t="shared" si="0"/>
        <v>18.175000000000001</v>
      </c>
      <c r="I20" s="14">
        <f t="shared" si="1"/>
        <v>0.8</v>
      </c>
      <c r="J20" s="15">
        <f t="shared" si="2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f t="shared" si="3"/>
        <v>0.8</v>
      </c>
      <c r="U20" s="15">
        <v>0</v>
      </c>
      <c r="V20" s="15">
        <v>0</v>
      </c>
      <c r="W20" s="16">
        <v>0.8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17.375</v>
      </c>
      <c r="BA20" s="14">
        <f t="shared" si="9"/>
        <v>10</v>
      </c>
      <c r="BB20" s="14">
        <f t="shared" si="10"/>
        <v>9</v>
      </c>
      <c r="BC20" s="17">
        <v>10.75</v>
      </c>
      <c r="BD20" s="14">
        <v>0</v>
      </c>
      <c r="BE20" s="16">
        <v>0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7.375</v>
      </c>
      <c r="BK20" s="16">
        <v>0</v>
      </c>
      <c r="BL20" s="13">
        <v>0</v>
      </c>
      <c r="BM20" s="14">
        <v>6</v>
      </c>
      <c r="BN20" s="14">
        <v>0</v>
      </c>
      <c r="BO20" s="14">
        <v>1.375</v>
      </c>
      <c r="BP20" s="13">
        <v>0</v>
      </c>
    </row>
    <row r="21" spans="1:68">
      <c r="A21" s="12">
        <v>17</v>
      </c>
      <c r="B21" s="12" t="s">
        <v>159</v>
      </c>
      <c r="C21" s="12" t="s">
        <v>160</v>
      </c>
      <c r="D21" s="12" t="s">
        <v>161</v>
      </c>
      <c r="E21" s="12" t="s">
        <v>162</v>
      </c>
      <c r="F21" s="12" t="s">
        <v>135</v>
      </c>
      <c r="G21" s="12" t="s">
        <v>136</v>
      </c>
      <c r="H21" s="13">
        <f t="shared" si="0"/>
        <v>17.725000000000001</v>
      </c>
      <c r="I21" s="14">
        <f t="shared" si="1"/>
        <v>8.2249999999999996</v>
      </c>
      <c r="J21" s="15">
        <f t="shared" si="2"/>
        <v>6</v>
      </c>
      <c r="K21" s="15">
        <v>6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0.1</v>
      </c>
      <c r="U21" s="15">
        <v>0</v>
      </c>
      <c r="V21" s="15">
        <v>0</v>
      </c>
      <c r="W21" s="16">
        <v>0.1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1.5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0.5</v>
      </c>
      <c r="AJ21" s="14">
        <f t="shared" si="5"/>
        <v>0.625</v>
      </c>
      <c r="AK21" s="14">
        <f t="shared" si="6"/>
        <v>0.125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0.125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0.5</v>
      </c>
      <c r="AW21" s="16">
        <v>0.5</v>
      </c>
      <c r="AX21" s="17">
        <v>0</v>
      </c>
      <c r="AY21" s="16">
        <v>0</v>
      </c>
      <c r="AZ21" s="13">
        <f t="shared" si="8"/>
        <v>9.5</v>
      </c>
      <c r="BA21" s="14">
        <f t="shared" si="9"/>
        <v>9.5</v>
      </c>
      <c r="BB21" s="14">
        <f t="shared" si="10"/>
        <v>7.5</v>
      </c>
      <c r="BC21" s="17">
        <v>7.5</v>
      </c>
      <c r="BD21" s="14">
        <v>0</v>
      </c>
      <c r="BE21" s="16">
        <v>0</v>
      </c>
      <c r="BF21" s="15">
        <f t="shared" si="11"/>
        <v>2</v>
      </c>
      <c r="BG21" s="15">
        <v>1</v>
      </c>
      <c r="BH21" s="15">
        <v>1</v>
      </c>
      <c r="BI21" s="16">
        <v>0</v>
      </c>
      <c r="BJ21" s="13">
        <v>0</v>
      </c>
      <c r="BK21" s="16">
        <v>0</v>
      </c>
      <c r="BL21" s="13">
        <v>0</v>
      </c>
      <c r="BM21" s="14">
        <v>0</v>
      </c>
      <c r="BN21" s="14">
        <v>0</v>
      </c>
      <c r="BO21" s="14">
        <v>0</v>
      </c>
      <c r="BP21" s="13">
        <v>0</v>
      </c>
    </row>
    <row r="22" spans="1:68">
      <c r="A22" s="12">
        <v>18</v>
      </c>
      <c r="B22" s="12" t="s">
        <v>147</v>
      </c>
      <c r="C22" s="12" t="s">
        <v>148</v>
      </c>
      <c r="D22" s="12" t="s">
        <v>149</v>
      </c>
      <c r="E22" s="12" t="s">
        <v>150</v>
      </c>
      <c r="F22" s="12" t="s">
        <v>135</v>
      </c>
      <c r="G22" s="12" t="s">
        <v>136</v>
      </c>
      <c r="H22" s="13">
        <f t="shared" si="0"/>
        <v>17.375</v>
      </c>
      <c r="I22" s="14">
        <f t="shared" si="1"/>
        <v>4.5</v>
      </c>
      <c r="J22" s="15">
        <f t="shared" si="2"/>
        <v>3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0</v>
      </c>
      <c r="U22" s="15">
        <v>0</v>
      </c>
      <c r="V22" s="15">
        <v>0</v>
      </c>
      <c r="W22" s="16">
        <v>0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1.5</v>
      </c>
      <c r="AK22" s="14">
        <f t="shared" si="6"/>
        <v>1.5</v>
      </c>
      <c r="AL22" s="15">
        <v>0</v>
      </c>
      <c r="AM22" s="16">
        <v>1</v>
      </c>
      <c r="AN22" s="17">
        <v>0</v>
      </c>
      <c r="AO22" s="14">
        <v>0.5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12.875</v>
      </c>
      <c r="BA22" s="14">
        <f t="shared" si="9"/>
        <v>9</v>
      </c>
      <c r="BB22" s="14">
        <f t="shared" si="10"/>
        <v>9</v>
      </c>
      <c r="BC22" s="17">
        <v>26.25</v>
      </c>
      <c r="BD22" s="14">
        <v>0</v>
      </c>
      <c r="BE22" s="16">
        <v>0</v>
      </c>
      <c r="BF22" s="15">
        <f t="shared" si="11"/>
        <v>0</v>
      </c>
      <c r="BG22" s="15">
        <v>0</v>
      </c>
      <c r="BH22" s="15">
        <v>0</v>
      </c>
      <c r="BI22" s="16">
        <v>0</v>
      </c>
      <c r="BJ22" s="13">
        <v>3.875</v>
      </c>
      <c r="BK22" s="16">
        <v>0</v>
      </c>
      <c r="BL22" s="13">
        <v>0</v>
      </c>
      <c r="BM22" s="14">
        <v>3.375</v>
      </c>
      <c r="BN22" s="14">
        <v>0.5</v>
      </c>
      <c r="BO22" s="14">
        <v>0</v>
      </c>
      <c r="BP22" s="13">
        <v>0</v>
      </c>
    </row>
    <row r="23" spans="1:68">
      <c r="A23" s="12">
        <v>19</v>
      </c>
      <c r="B23" s="12" t="s">
        <v>198</v>
      </c>
      <c r="C23" s="12" t="s">
        <v>199</v>
      </c>
      <c r="D23" s="12" t="s">
        <v>200</v>
      </c>
      <c r="E23" s="12" t="s">
        <v>166</v>
      </c>
      <c r="F23" s="12" t="s">
        <v>135</v>
      </c>
      <c r="G23" s="12" t="s">
        <v>136</v>
      </c>
      <c r="H23" s="13">
        <f t="shared" si="0"/>
        <v>16</v>
      </c>
      <c r="I23" s="14">
        <f t="shared" si="1"/>
        <v>0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0</v>
      </c>
      <c r="U23" s="15"/>
      <c r="V23" s="15"/>
      <c r="W23" s="16"/>
      <c r="X23" s="16"/>
      <c r="Y23" s="15"/>
      <c r="Z23" s="16"/>
      <c r="AA23" s="15"/>
      <c r="AB23" s="16"/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16</v>
      </c>
      <c r="BA23" s="14">
        <f t="shared" si="9"/>
        <v>10</v>
      </c>
      <c r="BB23" s="14">
        <f t="shared" si="10"/>
        <v>9</v>
      </c>
      <c r="BC23" s="17">
        <v>26.75</v>
      </c>
      <c r="BD23" s="14">
        <v>0</v>
      </c>
      <c r="BE23" s="16">
        <v>0</v>
      </c>
      <c r="BF23" s="15">
        <f t="shared" si="11"/>
        <v>1</v>
      </c>
      <c r="BG23" s="15">
        <v>0</v>
      </c>
      <c r="BH23" s="15">
        <v>1</v>
      </c>
      <c r="BI23" s="16">
        <v>0</v>
      </c>
      <c r="BJ23" s="13">
        <v>6</v>
      </c>
      <c r="BK23" s="16">
        <v>0</v>
      </c>
      <c r="BL23" s="13">
        <v>0</v>
      </c>
      <c r="BM23" s="14">
        <v>4.125</v>
      </c>
      <c r="BN23" s="14">
        <v>1.875</v>
      </c>
      <c r="BO23" s="14">
        <v>0</v>
      </c>
      <c r="BP23" s="13">
        <v>0</v>
      </c>
    </row>
    <row r="24" spans="1:68">
      <c r="A24" s="12">
        <v>20</v>
      </c>
      <c r="B24" s="12" t="s">
        <v>137</v>
      </c>
      <c r="C24" s="12" t="s">
        <v>138</v>
      </c>
      <c r="D24" s="12" t="s">
        <v>139</v>
      </c>
      <c r="E24" s="12" t="s">
        <v>134</v>
      </c>
      <c r="F24" s="12" t="s">
        <v>135</v>
      </c>
      <c r="G24" s="12" t="s">
        <v>136</v>
      </c>
      <c r="H24" s="13">
        <f t="shared" si="0"/>
        <v>15</v>
      </c>
      <c r="I24" s="14">
        <f t="shared" si="1"/>
        <v>1</v>
      </c>
      <c r="J24" s="15">
        <f t="shared" si="2"/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f t="shared" si="3"/>
        <v>0</v>
      </c>
      <c r="U24" s="15"/>
      <c r="V24" s="15"/>
      <c r="W24" s="16"/>
      <c r="X24" s="16"/>
      <c r="Y24" s="15"/>
      <c r="Z24" s="16"/>
      <c r="AA24" s="15"/>
      <c r="AB24" s="16"/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</v>
      </c>
      <c r="AK24" s="14">
        <f t="shared" si="6"/>
        <v>0</v>
      </c>
      <c r="AL24" s="15"/>
      <c r="AM24" s="16"/>
      <c r="AN24" s="17"/>
      <c r="AO24" s="14"/>
      <c r="AP24" s="17"/>
      <c r="AQ24" s="14"/>
      <c r="AR24" s="17"/>
      <c r="AS24" s="15"/>
      <c r="AT24" s="14"/>
      <c r="AU24" s="17"/>
      <c r="AV24" s="17">
        <f t="shared" si="7"/>
        <v>0</v>
      </c>
      <c r="AW24" s="16"/>
      <c r="AX24" s="17"/>
      <c r="AY24" s="16"/>
      <c r="AZ24" s="13">
        <f t="shared" si="8"/>
        <v>14</v>
      </c>
      <c r="BA24" s="14">
        <f t="shared" si="9"/>
        <v>9</v>
      </c>
      <c r="BB24" s="14">
        <f t="shared" si="10"/>
        <v>9</v>
      </c>
      <c r="BC24" s="17">
        <v>20.75</v>
      </c>
      <c r="BD24" s="14">
        <v>0</v>
      </c>
      <c r="BE24" s="16"/>
      <c r="BF24" s="15">
        <f t="shared" si="11"/>
        <v>0</v>
      </c>
      <c r="BG24" s="15"/>
      <c r="BH24" s="15"/>
      <c r="BI24" s="16">
        <v>0</v>
      </c>
      <c r="BJ24" s="13">
        <v>5</v>
      </c>
      <c r="BK24" s="16">
        <v>0</v>
      </c>
      <c r="BL24" s="13">
        <v>0</v>
      </c>
      <c r="BM24" s="14">
        <v>1.5</v>
      </c>
      <c r="BN24" s="14">
        <v>1.875</v>
      </c>
      <c r="BO24" s="14">
        <v>1.625</v>
      </c>
      <c r="BP24" s="13">
        <v>0</v>
      </c>
    </row>
    <row r="25" spans="1:68">
      <c r="A25" s="12">
        <v>21</v>
      </c>
      <c r="B25" s="12" t="s">
        <v>195</v>
      </c>
      <c r="C25" s="12" t="s">
        <v>196</v>
      </c>
      <c r="D25" s="12" t="s">
        <v>197</v>
      </c>
      <c r="E25" s="12" t="s">
        <v>170</v>
      </c>
      <c r="F25" s="12" t="s">
        <v>135</v>
      </c>
      <c r="G25" s="12" t="s">
        <v>136</v>
      </c>
      <c r="H25" s="13">
        <f t="shared" si="0"/>
        <v>14.025</v>
      </c>
      <c r="I25" s="14">
        <f t="shared" si="1"/>
        <v>0.4</v>
      </c>
      <c r="J25" s="15">
        <f t="shared" si="2"/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6">
        <f t="shared" si="3"/>
        <v>0.4</v>
      </c>
      <c r="U25" s="15">
        <v>0</v>
      </c>
      <c r="V25" s="15">
        <v>0</v>
      </c>
      <c r="W25" s="16">
        <v>0.4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7"/>
        <v>0</v>
      </c>
      <c r="AW25" s="16"/>
      <c r="AX25" s="17"/>
      <c r="AY25" s="16"/>
      <c r="AZ25" s="13">
        <f t="shared" si="8"/>
        <v>13.625</v>
      </c>
      <c r="BA25" s="14">
        <f t="shared" si="9"/>
        <v>8.75</v>
      </c>
      <c r="BB25" s="14">
        <f t="shared" si="10"/>
        <v>8.75</v>
      </c>
      <c r="BC25" s="17">
        <v>8.75</v>
      </c>
      <c r="BD25" s="14">
        <v>0</v>
      </c>
      <c r="BE25" s="16"/>
      <c r="BF25" s="15">
        <f t="shared" si="11"/>
        <v>0</v>
      </c>
      <c r="BG25" s="15"/>
      <c r="BH25" s="15"/>
      <c r="BI25" s="16">
        <v>0</v>
      </c>
      <c r="BJ25" s="13">
        <v>4.875</v>
      </c>
      <c r="BK25" s="16">
        <v>0</v>
      </c>
      <c r="BL25" s="13">
        <v>0</v>
      </c>
      <c r="BM25" s="14">
        <v>3.75</v>
      </c>
      <c r="BN25" s="14">
        <v>1.125</v>
      </c>
      <c r="BO25" s="14">
        <v>0</v>
      </c>
      <c r="BP25" s="13">
        <v>0</v>
      </c>
    </row>
    <row r="26" spans="1:68">
      <c r="A26" s="12">
        <v>22</v>
      </c>
      <c r="B26" s="12" t="s">
        <v>144</v>
      </c>
      <c r="C26" s="12" t="s">
        <v>145</v>
      </c>
      <c r="D26" s="12" t="s">
        <v>146</v>
      </c>
      <c r="E26" s="12" t="s">
        <v>143</v>
      </c>
      <c r="F26" s="12" t="s">
        <v>135</v>
      </c>
      <c r="G26" s="12" t="s">
        <v>136</v>
      </c>
      <c r="H26" s="13">
        <f t="shared" si="0"/>
        <v>10.324999999999999</v>
      </c>
      <c r="I26" s="14">
        <f t="shared" si="1"/>
        <v>0.7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0.7</v>
      </c>
      <c r="U26" s="15">
        <v>0</v>
      </c>
      <c r="V26" s="15">
        <v>0</v>
      </c>
      <c r="W26" s="16">
        <v>0.7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>
        <f t="shared" si="7"/>
        <v>0</v>
      </c>
      <c r="AW26" s="16"/>
      <c r="AX26" s="17"/>
      <c r="AY26" s="16"/>
      <c r="AZ26" s="13">
        <f t="shared" si="8"/>
        <v>9.625</v>
      </c>
      <c r="BA26" s="14">
        <f t="shared" si="9"/>
        <v>7</v>
      </c>
      <c r="BB26" s="14">
        <f t="shared" si="10"/>
        <v>7</v>
      </c>
      <c r="BC26" s="17">
        <v>7</v>
      </c>
      <c r="BD26" s="14">
        <v>0</v>
      </c>
      <c r="BE26" s="16"/>
      <c r="BF26" s="15">
        <f t="shared" si="11"/>
        <v>0</v>
      </c>
      <c r="BG26" s="15"/>
      <c r="BH26" s="15"/>
      <c r="BI26" s="16">
        <v>0</v>
      </c>
      <c r="BJ26" s="13">
        <v>2.625</v>
      </c>
      <c r="BK26" s="16">
        <v>0</v>
      </c>
      <c r="BL26" s="13">
        <v>0</v>
      </c>
      <c r="BM26" s="14">
        <v>0</v>
      </c>
      <c r="BN26" s="14">
        <v>2.625</v>
      </c>
      <c r="BO26" s="14">
        <v>0</v>
      </c>
      <c r="BP26" s="13">
        <v>0</v>
      </c>
    </row>
    <row r="28" spans="1:68">
      <c r="J28" s="18" t="s">
        <v>213</v>
      </c>
    </row>
    <row r="29" spans="1:68">
      <c r="J29" t="s">
        <v>210</v>
      </c>
    </row>
    <row r="33" spans="10:10">
      <c r="J33" t="s">
        <v>211</v>
      </c>
    </row>
    <row r="34" spans="10:10">
      <c r="J34" t="s">
        <v>212</v>
      </c>
    </row>
  </sheetData>
  <sheetProtection password="CA04" sheet="1" objects="1" scenarios="1" formatCells="0" formatColumns="0" formatRows="0" sort="0" autoFilter="0" pivotTables="0"/>
  <sortState ref="A5:A26">
    <sortCondition ref="A5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Δ.Ε. ΖΑΚΥΝΘΟΥ_Μοριοδό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plinet</cp:lastModifiedBy>
  <dcterms:created xsi:type="dcterms:W3CDTF">2023-02-21T09:56:22Z</dcterms:created>
  <dcterms:modified xsi:type="dcterms:W3CDTF">2023-02-21T12:11:48Z</dcterms:modified>
</cp:coreProperties>
</file>